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75" i="1" l="1"/>
  <c r="G74" i="1"/>
  <c r="G73" i="1"/>
  <c r="G72" i="1"/>
  <c r="G61" i="1"/>
  <c r="G60" i="1"/>
  <c r="G59" i="1"/>
  <c r="G56" i="1"/>
  <c r="G55" i="1"/>
  <c r="G52" i="1"/>
  <c r="G51" i="1"/>
  <c r="G43" i="1"/>
  <c r="G42" i="1"/>
  <c r="G41" i="1"/>
  <c r="G38" i="1"/>
  <c r="G37" i="1"/>
  <c r="G34" i="1"/>
  <c r="G33" i="1"/>
  <c r="G32" i="1"/>
  <c r="G29" i="1"/>
  <c r="G28" i="1"/>
  <c r="G27" i="1"/>
  <c r="G26" i="1"/>
  <c r="G25" i="1"/>
  <c r="G24" i="1"/>
  <c r="G23" i="1"/>
  <c r="G13" i="1"/>
  <c r="G12" i="1"/>
  <c r="G11" i="1"/>
  <c r="G10" i="1"/>
  <c r="G9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<sst xmlns="http://schemas.openxmlformats.org/spreadsheetml/2006/main" count="148" uniqueCount="145">
  <si>
    <t>Ед.Изм.: руб.</t>
  </si>
  <si>
    <t>Вид дохода</t>
  </si>
  <si>
    <t>Классификация</t>
  </si>
  <si>
    <t>\\\\ \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</si>
  <si>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</si>
  <si>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</si>
  <si>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</si>
  <si>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</si>
  <si>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</si>
  <si>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</si>
  <si>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</si>
  <si>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</si>
  <si>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</si>
  <si>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</si>
  <si>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</si>
  <si>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БЕЗВОЗМЕЗДНЫЕ ПОСТУПЛЕНИЯ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</si>
  <si>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</si>
  <si>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</si>
  <si>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</si>
  <si>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</si>
  <si>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 xml:space="preserve">района Чишминский район </t>
  </si>
  <si>
    <t xml:space="preserve">к решению Совета сельского поселения Лесной сельсовет муниципального </t>
  </si>
  <si>
    <t xml:space="preserve">Объем доходов бюджета сельского поселения Лесной сельсовет муниципального района Чишминский район Республики Башкортостан </t>
  </si>
  <si>
    <t>Приложение № 2</t>
  </si>
  <si>
    <t>по кодам видов доходов, подвидов доходов, классификации операций сектора государственного управления</t>
  </si>
  <si>
    <t>в %ах к утв.плану</t>
  </si>
  <si>
    <t>1 00 00 000 00 0000 000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</si>
  <si>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</si>
  <si>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</si>
  <si>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</si>
  <si>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</si>
  <si>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</si>
  <si>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</si>
  <si>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</si>
  <si>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</si>
  <si>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</si>
  <si>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</si>
  <si>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</si>
  <si>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</si>
  <si>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</si>
  <si>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</si>
  <si>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</si>
  <si>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</si>
  <si>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</si>
  <si>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</si>
  <si>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</si>
  <si>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</si>
  <si>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</si>
  <si>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</si>
  <si>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</si>
  <si>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</si>
  <si>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</si>
  <si>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</si>
  <si>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</si>
  <si>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</si>
  <si>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</si>
  <si>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</si>
  <si>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</si>
  <si>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</si>
  <si>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</si>
  <si>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</si>
  <si>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</si>
  <si>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</si>
  <si>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</si>
  <si>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</si>
  <si>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</si>
  <si>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</si>
  <si>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</si>
  <si>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</si>
  <si>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</si>
  <si>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</si>
  <si>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</si>
  <si>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</si>
  <si>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</si>
  <si>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Земельный налог с физических лиц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</si>
  <si>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</si>
  <si>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</si>
  <si>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</si>
  <si>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</si>
  <si>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</si>
  <si>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</si>
  <si>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</si>
  <si>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</si>
  <si>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</si>
  <si>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</si>
  <si>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1 08 04 020 01 1000 110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</si>
  <si>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</si>
  <si>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</si>
  <si>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</si>
  <si>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</si>
  <si>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1 09 04 050 00 0000 110</t>
  </si>
  <si>
    <t>Земельный налог (по обязательствам, возникшим до 1 января 2006 года)</t>
  </si>
  <si>
    <t>1 09 04 053 10 0000 110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</si>
  <si>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</si>
  <si>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</si>
  <si>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</si>
  <si>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</si>
  <si>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</si>
  <si>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</si>
  <si>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</si>
  <si>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</si>
  <si>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</si>
  <si>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</si>
  <si>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</si>
  <si>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</si>
  <si>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</si>
  <si>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</si>
  <si>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</si>
  <si>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</si>
  <si>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</si>
  <si>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</si>
  <si>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</si>
  <si>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</si>
  <si>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</si>
  <si>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</si>
  <si>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</si>
  <si>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</si>
  <si>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1 11 09 045 10 0000 120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</si>
  <si>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</si>
  <si>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</si>
  <si>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</si>
  <si>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</si>
  <si>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</si>
  <si>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</si>
  <si>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</si>
  <si>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</si>
  <si>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1 13 02 990 00 0000 130</t>
  </si>
  <si>
    <t>Прочие доходы от компенсации затрат государства</t>
  </si>
  <si>
    <t>1 13 02 995 10 0000 130</t>
  </si>
  <si>
    <t>Прочие доходы от компенсации затрат бюджетов сельских поселений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</si>
  <si>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</si>
  <si>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</si>
  <si>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</si>
  <si>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</si>
  <si>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</si>
  <si>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</si>
  <si>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</si>
  <si>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</si>
  <si>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</si>
  <si>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</si>
  <si>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</si>
  <si>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</si>
  <si>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</si>
  <si>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2 00 00 000 00 0000 000</t>
  </si>
  <si>
    <t>от 18.05. 2022 года №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</si>
</sst>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5" fillId="0" borderId="2" xfId="0" quotePrefix="1" applyNumberFormat="1" applyFont="1" applyBorder="1" applyAlignment="1">
      <alignment horizontal="left" vertical="center" shrinkToFit="1"/>
    </xf>
    <xf numFmtId="0" fontId="5" fillId="0" borderId="2" xfId="0" quotePrefix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2" fontId="0" fillId="0" borderId="2" xfId="0" applyNumberFormat="1" applyBorder="1"/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A5" sqref="A5:G5"/>
    </sheetView>
  </sheetViews>
  <sheetFormatPr defaultRowHeight="15" x14ac:dyDescent="0.25"/>
  <cols>
    <col min="1" max="1" width="21.28515625" customWidth="1"/>
    <col min="2" max="2" width="55.85546875" customWidth="1"/>
    <col min="3" max="3" width="12.7109375" customWidth="1"/>
    <col min="4" max="4" width="12.85546875" customWidth="1"/>
    <col min="5" max="5" width="13" customWidth="1"/>
    <col min="6" max="6" width="12.28515625" customWidth="1"/>
    <col min="7" max="7" width="9.42578125" customWidth="1"/>
  </cols>
  <sheetData>
    <row r="1" spans="1:8" x14ac:dyDescent="0.25">
      <c r="C1" s="17" t="s">
        <v>23</v>
      </c>
      <c r="D1" s="17"/>
      <c r="E1" s="17"/>
      <c r="F1" s="17"/>
      <c r="G1" s="17"/>
    </row>
    <row r="2" spans="1:8" ht="18" customHeight="1" x14ac:dyDescent="0.25">
      <c r="C2" s="17" t="s">
        <v>21</v>
      </c>
      <c r="D2" s="17"/>
      <c r="E2" s="17"/>
      <c r="F2" s="17"/>
      <c r="G2" s="17"/>
    </row>
    <row r="3" spans="1:8" x14ac:dyDescent="0.25">
      <c r="C3" s="17" t="s">
        <v>20</v>
      </c>
      <c r="D3" s="17"/>
      <c r="E3" s="17"/>
      <c r="F3" s="17"/>
      <c r="G3" s="17"/>
    </row>
    <row r="4" spans="1:8" ht="22.5" customHeight="1" x14ac:dyDescent="0.25">
      <c r="C4" s="17" t="s">
        <v>144</v>
      </c>
      <c r="D4" s="17"/>
      <c r="E4" s="17"/>
      <c r="F4" s="17"/>
      <c r="G4" s="17"/>
    </row>
    <row r="5" spans="1:8" ht="15" customHeight="1" x14ac:dyDescent="0.25">
      <c r="A5" s="18" t="s">
        <v>22</v>
      </c>
      <c r="B5" s="18"/>
      <c r="C5" s="18"/>
      <c r="D5" s="18"/>
      <c r="E5" s="18"/>
      <c r="F5" s="18"/>
      <c r="G5" s="18"/>
    </row>
    <row r="6" spans="1:8" ht="15" customHeight="1" x14ac:dyDescent="0.25">
      <c r="A6" s="19" t="s">
        <v>24</v>
      </c>
      <c r="B6" s="19"/>
      <c r="C6" s="19"/>
      <c r="D6" s="19"/>
      <c r="E6" s="19"/>
      <c r="F6" s="19"/>
      <c r="G6" s="19"/>
      <c r="H6" s="19"/>
    </row>
    <row r="7" spans="1:8" x14ac:dyDescent="0.25">
      <c r="B7" s="15" t="s">
        <v>0</v>
      </c>
      <c r="C7" s="16"/>
      <c r="D7" s="16"/>
      <c r="E7" s="16"/>
      <c r="F7" s="16"/>
      <c r="G7" s="16"/>
    </row>
    <row r="8" spans="1:8" ht="30" customHeight="1" x14ac:dyDescent="0.25">
      <c r="A8" s="1" t="s">
        <v>2</v>
      </c>
      <c r="B8" s="1" t="s">
        <v>1</v>
      </c>
      <c r="C8" s="2" t="s">
        <v>16</v>
      </c>
      <c r="D8" s="3" t="s">
        <v>17</v>
      </c>
      <c r="E8" s="2" t="s">
        <v>18</v>
      </c>
      <c r="F8" s="2" t="s">
        <v>19</v>
      </c>
      <c r="G8" s="13" t="s">
        <v>25</v>
      </c>
    </row>
    <row r="9" spans="1:8" x14ac:dyDescent="0.25">
      <c r="A9" s="4" t="s">
        <v>3</v>
      </c>
      <c r="B9" s="5" t="s">
        <v>1</v>
      </c>
      <c r="C9" s="6">
        <v>6205700</v>
      </c>
      <c r="D9" s="6">
        <v>13053397.9</v>
      </c>
      <c r="E9" s="6">
        <v>13346844.300000001</v>
      </c>
      <c r="F9" s="6">
        <f t="shared" ref="F9" si="0">SUM(E9-C9)</f>
        <v>7141144.3000000007</v>
      </c>
      <c r="G9" s="14">
        <f>SUM(E9/C9*100)</f>
        <v>215.07395297871312</v>
      </c>
    </row>
    <row r="10" spans="1:8" x14ac:dyDescent="0.25">
      <c r="A10" s="7" t="s">
        <v>26</v>
      </c>
      <c r="B10" s="8" t="s">
        <v>4</v>
      </c>
      <c r="C10" s="6">
        <v>3533600</v>
      </c>
      <c r="D10" s="6">
        <v>4001600</v>
      </c>
      <c r="E10" s="6">
        <v>4198768.59</v>
      </c>
      <c r="F10" s="6">
        <f>SUM(E10-C10)</f>
        <v>665168.58999999985</v>
      </c>
      <c r="G10" s="14">
        <f t="shared" ref="G10:G73" si="1">SUM(E10/C10*100)</f>
        <v>118.82410544487207</v>
      </c>
    </row>
    <row r="11" spans="1:8" x14ac:dyDescent="0.25">
      <c r="A11" s="7" t="s">
        <v>27</v>
      </c>
      <c r="B11" s="8" t="s">
        <v>28</v>
      </c>
      <c r="C11" s="6">
        <v>1142300</v>
      </c>
      <c r="D11" s="6">
        <v>1144318</v>
      </c>
      <c r="E11" s="6">
        <v>1283443.3500000001</v>
      </c>
      <c r="F11" s="6">
        <f t="shared" ref="F11:F74" si="2">SUM(E11-C11)</f>
        <v>141143.35000000009</v>
      </c>
      <c r="G11" s="14">
        <f t="shared" si="1"/>
        <v>112.35606670751991</v>
      </c>
    </row>
    <row r="12" spans="1:8" x14ac:dyDescent="0.25">
      <c r="A12" s="7" t="s">
        <v>29</v>
      </c>
      <c r="B12" s="8" t="s">
        <v>30</v>
      </c>
      <c r="C12" s="6">
        <v>1142300</v>
      </c>
      <c r="D12" s="6">
        <v>1144318</v>
      </c>
      <c r="E12" s="6">
        <v>1283443.3500000001</v>
      </c>
      <c r="F12" s="6">
        <f t="shared" si="2"/>
        <v>141143.35000000009</v>
      </c>
      <c r="G12" s="14">
        <f t="shared" si="1"/>
        <v>112.35606670751991</v>
      </c>
    </row>
    <row r="13" spans="1:8" ht="45" x14ac:dyDescent="0.25">
      <c r="A13" s="9" t="s">
        <v>31</v>
      </c>
      <c r="B13" s="10" t="s">
        <v>5</v>
      </c>
      <c r="C13" s="11">
        <v>1142300</v>
      </c>
      <c r="D13" s="11">
        <v>1144318</v>
      </c>
      <c r="E13" s="11">
        <v>1274535.8700000001</v>
      </c>
      <c r="F13" s="6">
        <f t="shared" si="2"/>
        <v>132235.87000000011</v>
      </c>
      <c r="G13" s="14">
        <f t="shared" si="1"/>
        <v>111.57628206250547</v>
      </c>
    </row>
    <row r="14" spans="1:8" ht="67.5" x14ac:dyDescent="0.25">
      <c r="A14" s="9" t="s">
        <v>32</v>
      </c>
      <c r="B14" s="10" t="s">
        <v>33</v>
      </c>
      <c r="C14" s="11">
        <v>0</v>
      </c>
      <c r="D14" s="11">
        <v>0</v>
      </c>
      <c r="E14" s="11">
        <v>1274271.42</v>
      </c>
      <c r="F14" s="6">
        <f t="shared" si="2"/>
        <v>1274271.42</v>
      </c>
      <c r="G14" s="14"/>
    </row>
    <row r="15" spans="1:8" ht="56.25" x14ac:dyDescent="0.25">
      <c r="A15" s="9" t="s">
        <v>34</v>
      </c>
      <c r="B15" s="10" t="s">
        <v>35</v>
      </c>
      <c r="C15" s="11">
        <v>0</v>
      </c>
      <c r="D15" s="11">
        <v>0</v>
      </c>
      <c r="E15" s="11">
        <v>245.86</v>
      </c>
      <c r="F15" s="6">
        <f t="shared" si="2"/>
        <v>245.86</v>
      </c>
      <c r="G15" s="14"/>
    </row>
    <row r="16" spans="1:8" ht="67.5" x14ac:dyDescent="0.25">
      <c r="A16" s="9" t="s">
        <v>36</v>
      </c>
      <c r="B16" s="10" t="s">
        <v>37</v>
      </c>
      <c r="C16" s="11">
        <v>0</v>
      </c>
      <c r="D16" s="11">
        <v>0</v>
      </c>
      <c r="E16" s="11">
        <v>18.59</v>
      </c>
      <c r="F16" s="6">
        <f t="shared" si="2"/>
        <v>18.59</v>
      </c>
      <c r="G16" s="14"/>
    </row>
    <row r="17" spans="1:7" ht="67.5" x14ac:dyDescent="0.25">
      <c r="A17" s="9" t="s">
        <v>38</v>
      </c>
      <c r="B17" s="10" t="s">
        <v>6</v>
      </c>
      <c r="C17" s="11">
        <v>0</v>
      </c>
      <c r="D17" s="11">
        <v>0</v>
      </c>
      <c r="E17" s="12">
        <v>-213.2</v>
      </c>
      <c r="F17" s="6">
        <f t="shared" si="2"/>
        <v>-213.2</v>
      </c>
      <c r="G17" s="14"/>
    </row>
    <row r="18" spans="1:7" ht="90" x14ac:dyDescent="0.25">
      <c r="A18" s="9" t="s">
        <v>39</v>
      </c>
      <c r="B18" s="10" t="s">
        <v>40</v>
      </c>
      <c r="C18" s="11">
        <v>0</v>
      </c>
      <c r="D18" s="11">
        <v>0</v>
      </c>
      <c r="E18" s="11">
        <v>-213.2</v>
      </c>
      <c r="F18" s="6">
        <f t="shared" si="2"/>
        <v>-213.2</v>
      </c>
      <c r="G18" s="14"/>
    </row>
    <row r="19" spans="1:7" ht="33.75" x14ac:dyDescent="0.25">
      <c r="A19" s="9" t="s">
        <v>41</v>
      </c>
      <c r="B19" s="10" t="s">
        <v>7</v>
      </c>
      <c r="C19" s="11">
        <v>0</v>
      </c>
      <c r="D19" s="11">
        <v>0</v>
      </c>
      <c r="E19" s="11">
        <v>9120.68</v>
      </c>
      <c r="F19" s="6">
        <f t="shared" si="2"/>
        <v>9120.68</v>
      </c>
      <c r="G19" s="14"/>
    </row>
    <row r="20" spans="1:7" ht="45" x14ac:dyDescent="0.25">
      <c r="A20" s="9" t="s">
        <v>42</v>
      </c>
      <c r="B20" s="10" t="s">
        <v>43</v>
      </c>
      <c r="C20" s="11">
        <v>0</v>
      </c>
      <c r="D20" s="11">
        <v>0</v>
      </c>
      <c r="E20" s="11">
        <v>9086.66</v>
      </c>
      <c r="F20" s="6">
        <f t="shared" si="2"/>
        <v>9086.66</v>
      </c>
      <c r="G20" s="14"/>
    </row>
    <row r="21" spans="1:7" ht="33.75" x14ac:dyDescent="0.25">
      <c r="A21" s="9" t="s">
        <v>44</v>
      </c>
      <c r="B21" s="10" t="s">
        <v>45</v>
      </c>
      <c r="C21" s="11">
        <v>0</v>
      </c>
      <c r="D21" s="11">
        <v>0</v>
      </c>
      <c r="E21" s="11">
        <v>5.32</v>
      </c>
      <c r="F21" s="6">
        <f t="shared" si="2"/>
        <v>5.32</v>
      </c>
      <c r="G21" s="14"/>
    </row>
    <row r="22" spans="1:7" ht="45" x14ac:dyDescent="0.25">
      <c r="A22" s="9" t="s">
        <v>46</v>
      </c>
      <c r="B22" s="10" t="s">
        <v>47</v>
      </c>
      <c r="C22" s="11">
        <v>0</v>
      </c>
      <c r="D22" s="11">
        <v>0</v>
      </c>
      <c r="E22" s="11">
        <v>28.7</v>
      </c>
      <c r="F22" s="6">
        <f t="shared" si="2"/>
        <v>28.7</v>
      </c>
      <c r="G22" s="14"/>
    </row>
    <row r="23" spans="1:7" x14ac:dyDescent="0.25">
      <c r="A23" s="7" t="s">
        <v>48</v>
      </c>
      <c r="B23" s="8" t="s">
        <v>49</v>
      </c>
      <c r="C23" s="6">
        <v>4300</v>
      </c>
      <c r="D23" s="6">
        <v>0</v>
      </c>
      <c r="E23" s="6">
        <v>-11205.3</v>
      </c>
      <c r="F23" s="6">
        <f t="shared" si="2"/>
        <v>-15505.3</v>
      </c>
      <c r="G23" s="14">
        <f t="shared" si="1"/>
        <v>-260.58837209302322</v>
      </c>
    </row>
    <row r="24" spans="1:7" x14ac:dyDescent="0.25">
      <c r="A24" s="7" t="s">
        <v>50</v>
      </c>
      <c r="B24" s="8" t="s">
        <v>51</v>
      </c>
      <c r="C24" s="6">
        <v>4300</v>
      </c>
      <c r="D24" s="6">
        <v>0</v>
      </c>
      <c r="E24" s="6">
        <v>-11205.3</v>
      </c>
      <c r="F24" s="6">
        <f t="shared" si="2"/>
        <v>-15505.3</v>
      </c>
      <c r="G24" s="14">
        <f t="shared" si="1"/>
        <v>-260.58837209302322</v>
      </c>
    </row>
    <row r="25" spans="1:7" x14ac:dyDescent="0.25">
      <c r="A25" s="9" t="s">
        <v>52</v>
      </c>
      <c r="B25" s="10" t="s">
        <v>51</v>
      </c>
      <c r="C25" s="11">
        <v>4300</v>
      </c>
      <c r="D25" s="11">
        <v>0</v>
      </c>
      <c r="E25" s="11">
        <v>-11205.3</v>
      </c>
      <c r="F25" s="6">
        <f t="shared" si="2"/>
        <v>-15505.3</v>
      </c>
      <c r="G25" s="14">
        <f t="shared" si="1"/>
        <v>-260.58837209302322</v>
      </c>
    </row>
    <row r="26" spans="1:7" ht="33.75" x14ac:dyDescent="0.25">
      <c r="A26" s="9" t="s">
        <v>53</v>
      </c>
      <c r="B26" s="10" t="s">
        <v>54</v>
      </c>
      <c r="C26" s="11">
        <v>0</v>
      </c>
      <c r="D26" s="11">
        <v>0</v>
      </c>
      <c r="E26" s="11">
        <v>-11205.3</v>
      </c>
      <c r="F26" s="6">
        <f t="shared" si="2"/>
        <v>-11205.3</v>
      </c>
      <c r="G26" s="14" t="e">
        <f t="shared" si="1"/>
        <v>#DIV/0!</v>
      </c>
    </row>
    <row r="27" spans="1:7" x14ac:dyDescent="0.25">
      <c r="A27" s="7" t="s">
        <v>55</v>
      </c>
      <c r="B27" s="8" t="s">
        <v>56</v>
      </c>
      <c r="C27" s="6">
        <v>1979600</v>
      </c>
      <c r="D27" s="6">
        <v>2427013</v>
      </c>
      <c r="E27" s="6">
        <v>2480681.9300000002</v>
      </c>
      <c r="F27" s="6">
        <f t="shared" si="2"/>
        <v>501081.93000000017</v>
      </c>
      <c r="G27" s="14">
        <f t="shared" si="1"/>
        <v>125.31228177409579</v>
      </c>
    </row>
    <row r="28" spans="1:7" x14ac:dyDescent="0.25">
      <c r="A28" s="7" t="s">
        <v>57</v>
      </c>
      <c r="B28" s="8" t="s">
        <v>58</v>
      </c>
      <c r="C28" s="6">
        <v>986600</v>
      </c>
      <c r="D28" s="6">
        <v>911160</v>
      </c>
      <c r="E28" s="6">
        <v>941776.88</v>
      </c>
      <c r="F28" s="6">
        <f t="shared" si="2"/>
        <v>-44823.119999999995</v>
      </c>
      <c r="G28" s="14">
        <f t="shared" si="1"/>
        <v>95.456809243867824</v>
      </c>
    </row>
    <row r="29" spans="1:7" ht="22.5" x14ac:dyDescent="0.25">
      <c r="A29" s="9" t="s">
        <v>59</v>
      </c>
      <c r="B29" s="10" t="s">
        <v>8</v>
      </c>
      <c r="C29" s="11">
        <v>986600</v>
      </c>
      <c r="D29" s="11">
        <v>911160</v>
      </c>
      <c r="E29" s="11">
        <v>941776.88</v>
      </c>
      <c r="F29" s="6">
        <f t="shared" si="2"/>
        <v>-44823.119999999995</v>
      </c>
      <c r="G29" s="14">
        <f t="shared" si="1"/>
        <v>95.456809243867824</v>
      </c>
    </row>
    <row r="30" spans="1:7" ht="45" x14ac:dyDescent="0.25">
      <c r="A30" s="9" t="s">
        <v>60</v>
      </c>
      <c r="B30" s="10" t="s">
        <v>61</v>
      </c>
      <c r="C30" s="11">
        <v>0</v>
      </c>
      <c r="D30" s="11">
        <v>0</v>
      </c>
      <c r="E30" s="11">
        <v>937822</v>
      </c>
      <c r="F30" s="6">
        <f t="shared" si="2"/>
        <v>937822</v>
      </c>
      <c r="G30" s="14"/>
    </row>
    <row r="31" spans="1:7" ht="33.75" x14ac:dyDescent="0.25">
      <c r="A31" s="9" t="s">
        <v>62</v>
      </c>
      <c r="B31" s="10" t="s">
        <v>63</v>
      </c>
      <c r="C31" s="11">
        <v>0</v>
      </c>
      <c r="D31" s="11">
        <v>0</v>
      </c>
      <c r="E31" s="11">
        <v>3954.88</v>
      </c>
      <c r="F31" s="6">
        <f t="shared" si="2"/>
        <v>3954.88</v>
      </c>
      <c r="G31" s="14"/>
    </row>
    <row r="32" spans="1:7" x14ac:dyDescent="0.25">
      <c r="A32" s="7" t="s">
        <v>64</v>
      </c>
      <c r="B32" s="8" t="s">
        <v>65</v>
      </c>
      <c r="C32" s="6">
        <v>993000</v>
      </c>
      <c r="D32" s="6">
        <v>1515853</v>
      </c>
      <c r="E32" s="6">
        <v>1538905.05</v>
      </c>
      <c r="F32" s="6">
        <f t="shared" si="2"/>
        <v>545905.05000000005</v>
      </c>
      <c r="G32" s="14">
        <f t="shared" si="1"/>
        <v>154.97533232628399</v>
      </c>
    </row>
    <row r="33" spans="1:7" x14ac:dyDescent="0.25">
      <c r="A33" s="9" t="s">
        <v>66</v>
      </c>
      <c r="B33" s="10" t="s">
        <v>67</v>
      </c>
      <c r="C33" s="11">
        <v>790000</v>
      </c>
      <c r="D33" s="11">
        <v>830776</v>
      </c>
      <c r="E33" s="11">
        <v>831059.12</v>
      </c>
      <c r="F33" s="6">
        <f t="shared" si="2"/>
        <v>41059.119999999995</v>
      </c>
      <c r="G33" s="14">
        <f t="shared" si="1"/>
        <v>105.19735696202532</v>
      </c>
    </row>
    <row r="34" spans="1:7" ht="22.5" x14ac:dyDescent="0.25">
      <c r="A34" s="9" t="s">
        <v>68</v>
      </c>
      <c r="B34" s="10" t="s">
        <v>9</v>
      </c>
      <c r="C34" s="11">
        <v>790000</v>
      </c>
      <c r="D34" s="11">
        <v>830776</v>
      </c>
      <c r="E34" s="11">
        <v>831059.12</v>
      </c>
      <c r="F34" s="6">
        <f t="shared" si="2"/>
        <v>41059.119999999995</v>
      </c>
      <c r="G34" s="14">
        <f t="shared" si="1"/>
        <v>105.19735696202532</v>
      </c>
    </row>
    <row r="35" spans="1:7" ht="45" x14ac:dyDescent="0.25">
      <c r="A35" s="9" t="s">
        <v>69</v>
      </c>
      <c r="B35" s="10" t="s">
        <v>70</v>
      </c>
      <c r="C35" s="11">
        <v>0</v>
      </c>
      <c r="D35" s="11">
        <v>0</v>
      </c>
      <c r="E35" s="11">
        <v>802508.62</v>
      </c>
      <c r="F35" s="6">
        <f t="shared" si="2"/>
        <v>802508.62</v>
      </c>
      <c r="G35" s="14"/>
    </row>
    <row r="36" spans="1:7" ht="33.75" x14ac:dyDescent="0.25">
      <c r="A36" s="9" t="s">
        <v>71</v>
      </c>
      <c r="B36" s="10" t="s">
        <v>72</v>
      </c>
      <c r="C36" s="11">
        <v>0</v>
      </c>
      <c r="D36" s="11">
        <v>0</v>
      </c>
      <c r="E36" s="11">
        <v>28550.5</v>
      </c>
      <c r="F36" s="6">
        <f t="shared" si="2"/>
        <v>28550.5</v>
      </c>
      <c r="G36" s="14"/>
    </row>
    <row r="37" spans="1:7" x14ac:dyDescent="0.25">
      <c r="A37" s="9" t="s">
        <v>73</v>
      </c>
      <c r="B37" s="10" t="s">
        <v>74</v>
      </c>
      <c r="C37" s="11">
        <v>203000</v>
      </c>
      <c r="D37" s="11">
        <v>685077</v>
      </c>
      <c r="E37" s="11">
        <v>707845.93</v>
      </c>
      <c r="F37" s="6">
        <f t="shared" si="2"/>
        <v>504845.93000000005</v>
      </c>
      <c r="G37" s="14">
        <f t="shared" si="1"/>
        <v>348.69257635467983</v>
      </c>
    </row>
    <row r="38" spans="1:7" ht="22.5" x14ac:dyDescent="0.25">
      <c r="A38" s="9" t="s">
        <v>75</v>
      </c>
      <c r="B38" s="10" t="s">
        <v>10</v>
      </c>
      <c r="C38" s="11">
        <v>203000</v>
      </c>
      <c r="D38" s="11">
        <v>685077</v>
      </c>
      <c r="E38" s="11">
        <v>707845.93</v>
      </c>
      <c r="F38" s="6">
        <f t="shared" si="2"/>
        <v>504845.93000000005</v>
      </c>
      <c r="G38" s="14">
        <f t="shared" si="1"/>
        <v>348.69257635467983</v>
      </c>
    </row>
    <row r="39" spans="1:7" ht="45" x14ac:dyDescent="0.25">
      <c r="A39" s="9" t="s">
        <v>76</v>
      </c>
      <c r="B39" s="10" t="s">
        <v>77</v>
      </c>
      <c r="C39" s="11">
        <v>0</v>
      </c>
      <c r="D39" s="11">
        <v>0</v>
      </c>
      <c r="E39" s="11">
        <v>666286.43999999994</v>
      </c>
      <c r="F39" s="6">
        <f t="shared" si="2"/>
        <v>666286.43999999994</v>
      </c>
      <c r="G39" s="14"/>
    </row>
    <row r="40" spans="1:7" ht="33.75" x14ac:dyDescent="0.25">
      <c r="A40" s="9" t="s">
        <v>78</v>
      </c>
      <c r="B40" s="10" t="s">
        <v>79</v>
      </c>
      <c r="C40" s="11">
        <v>0</v>
      </c>
      <c r="D40" s="11">
        <v>0</v>
      </c>
      <c r="E40" s="11">
        <v>41559.49</v>
      </c>
      <c r="F40" s="6">
        <f t="shared" si="2"/>
        <v>41559.49</v>
      </c>
      <c r="G40" s="14"/>
    </row>
    <row r="41" spans="1:7" x14ac:dyDescent="0.25">
      <c r="A41" s="7" t="s">
        <v>80</v>
      </c>
      <c r="B41" s="8" t="s">
        <v>81</v>
      </c>
      <c r="C41" s="6">
        <v>11000</v>
      </c>
      <c r="D41" s="6">
        <v>3900</v>
      </c>
      <c r="E41" s="6">
        <v>3900</v>
      </c>
      <c r="F41" s="6">
        <f t="shared" si="2"/>
        <v>-7100</v>
      </c>
      <c r="G41" s="14">
        <f t="shared" si="1"/>
        <v>35.454545454545453</v>
      </c>
    </row>
    <row r="42" spans="1:7" ht="31.5" x14ac:dyDescent="0.25">
      <c r="A42" s="7" t="s">
        <v>82</v>
      </c>
      <c r="B42" s="8" t="s">
        <v>83</v>
      </c>
      <c r="C42" s="6">
        <v>11000</v>
      </c>
      <c r="D42" s="6">
        <v>3900</v>
      </c>
      <c r="E42" s="6">
        <v>3900</v>
      </c>
      <c r="F42" s="6">
        <f t="shared" si="2"/>
        <v>-7100</v>
      </c>
      <c r="G42" s="14">
        <f t="shared" si="1"/>
        <v>35.454545454545453</v>
      </c>
    </row>
    <row r="43" spans="1:7" ht="45" x14ac:dyDescent="0.25">
      <c r="A43" s="9" t="s">
        <v>84</v>
      </c>
      <c r="B43" s="10" t="s">
        <v>11</v>
      </c>
      <c r="C43" s="11">
        <v>11000</v>
      </c>
      <c r="D43" s="11">
        <v>3900</v>
      </c>
      <c r="E43" s="11">
        <v>3900</v>
      </c>
      <c r="F43" s="6">
        <f t="shared" si="2"/>
        <v>-7100</v>
      </c>
      <c r="G43" s="14">
        <f t="shared" si="1"/>
        <v>35.454545454545453</v>
      </c>
    </row>
    <row r="44" spans="1:7" ht="45" x14ac:dyDescent="0.25">
      <c r="A44" s="9" t="s">
        <v>85</v>
      </c>
      <c r="B44" s="10" t="s">
        <v>11</v>
      </c>
      <c r="C44" s="11">
        <v>0</v>
      </c>
      <c r="D44" s="11">
        <v>0</v>
      </c>
      <c r="E44" s="11">
        <v>3900</v>
      </c>
      <c r="F44" s="6">
        <f t="shared" si="2"/>
        <v>3900</v>
      </c>
      <c r="G44" s="14"/>
    </row>
    <row r="45" spans="1:7" ht="21" x14ac:dyDescent="0.25">
      <c r="A45" s="7" t="s">
        <v>86</v>
      </c>
      <c r="B45" s="8" t="s">
        <v>87</v>
      </c>
      <c r="C45" s="6">
        <v>0</v>
      </c>
      <c r="D45" s="6">
        <v>0</v>
      </c>
      <c r="E45" s="6">
        <v>-41.02</v>
      </c>
      <c r="F45" s="6">
        <f t="shared" si="2"/>
        <v>-41.02</v>
      </c>
      <c r="G45" s="14"/>
    </row>
    <row r="46" spans="1:7" x14ac:dyDescent="0.25">
      <c r="A46" s="7" t="s">
        <v>88</v>
      </c>
      <c r="B46" s="8" t="s">
        <v>89</v>
      </c>
      <c r="C46" s="6">
        <v>0</v>
      </c>
      <c r="D46" s="6">
        <v>0</v>
      </c>
      <c r="E46" s="6">
        <v>-41.02</v>
      </c>
      <c r="F46" s="6">
        <f t="shared" si="2"/>
        <v>-41.02</v>
      </c>
      <c r="G46" s="14"/>
    </row>
    <row r="47" spans="1:7" x14ac:dyDescent="0.25">
      <c r="A47" s="9" t="s">
        <v>90</v>
      </c>
      <c r="B47" s="10" t="s">
        <v>91</v>
      </c>
      <c r="C47" s="11">
        <v>0</v>
      </c>
      <c r="D47" s="11">
        <v>0</v>
      </c>
      <c r="E47" s="11">
        <v>-41.02</v>
      </c>
      <c r="F47" s="6">
        <f t="shared" si="2"/>
        <v>-41.02</v>
      </c>
      <c r="G47" s="14"/>
    </row>
    <row r="48" spans="1:7" ht="22.5" x14ac:dyDescent="0.25">
      <c r="A48" s="9" t="s">
        <v>92</v>
      </c>
      <c r="B48" s="10" t="s">
        <v>93</v>
      </c>
      <c r="C48" s="11">
        <v>0</v>
      </c>
      <c r="D48" s="11">
        <v>0</v>
      </c>
      <c r="E48" s="11">
        <v>-41.02</v>
      </c>
      <c r="F48" s="6">
        <f t="shared" si="2"/>
        <v>-41.02</v>
      </c>
      <c r="G48" s="14"/>
    </row>
    <row r="49" spans="1:7" ht="45" x14ac:dyDescent="0.25">
      <c r="A49" s="9" t="s">
        <v>94</v>
      </c>
      <c r="B49" s="10" t="s">
        <v>95</v>
      </c>
      <c r="C49" s="11">
        <v>0</v>
      </c>
      <c r="D49" s="11">
        <v>0</v>
      </c>
      <c r="E49" s="11">
        <v>-40.15</v>
      </c>
      <c r="F49" s="6">
        <f t="shared" si="2"/>
        <v>-40.15</v>
      </c>
      <c r="G49" s="14"/>
    </row>
    <row r="50" spans="1:7" ht="33.75" x14ac:dyDescent="0.25">
      <c r="A50" s="9" t="s">
        <v>96</v>
      </c>
      <c r="B50" s="10" t="s">
        <v>97</v>
      </c>
      <c r="C50" s="11">
        <v>0</v>
      </c>
      <c r="D50" s="11">
        <v>0</v>
      </c>
      <c r="E50" s="11">
        <v>-0.87</v>
      </c>
      <c r="F50" s="6">
        <f t="shared" si="2"/>
        <v>-0.87</v>
      </c>
      <c r="G50" s="14"/>
    </row>
    <row r="51" spans="1:7" ht="31.5" x14ac:dyDescent="0.25">
      <c r="A51" s="7" t="s">
        <v>98</v>
      </c>
      <c r="B51" s="8" t="s">
        <v>99</v>
      </c>
      <c r="C51" s="6">
        <v>378400</v>
      </c>
      <c r="D51" s="6">
        <v>271471</v>
      </c>
      <c r="E51" s="6">
        <v>287090.67</v>
      </c>
      <c r="F51" s="6">
        <f t="shared" si="2"/>
        <v>-91309.330000000016</v>
      </c>
      <c r="G51" s="14">
        <f t="shared" si="1"/>
        <v>75.86962737843551</v>
      </c>
    </row>
    <row r="52" spans="1:7" ht="52.5" x14ac:dyDescent="0.25">
      <c r="A52" s="7" t="s">
        <v>100</v>
      </c>
      <c r="B52" s="8" t="s">
        <v>101</v>
      </c>
      <c r="C52" s="6">
        <v>35000</v>
      </c>
      <c r="D52" s="6">
        <v>50675</v>
      </c>
      <c r="E52" s="6">
        <v>66294.17</v>
      </c>
      <c r="F52" s="6">
        <f t="shared" si="2"/>
        <v>31294.17</v>
      </c>
      <c r="G52" s="14">
        <f t="shared" si="1"/>
        <v>189.41191428571429</v>
      </c>
    </row>
    <row r="53" spans="1:7" ht="45" x14ac:dyDescent="0.25">
      <c r="A53" s="9" t="s">
        <v>102</v>
      </c>
      <c r="B53" s="10" t="s">
        <v>103</v>
      </c>
      <c r="C53" s="11">
        <v>0</v>
      </c>
      <c r="D53" s="11">
        <v>0</v>
      </c>
      <c r="E53" s="11">
        <v>9459.74</v>
      </c>
      <c r="F53" s="6">
        <f t="shared" si="2"/>
        <v>9459.74</v>
      </c>
      <c r="G53" s="14"/>
    </row>
    <row r="54" spans="1:7" ht="45" x14ac:dyDescent="0.25">
      <c r="A54" s="9" t="s">
        <v>104</v>
      </c>
      <c r="B54" s="10" t="s">
        <v>105</v>
      </c>
      <c r="C54" s="11">
        <v>0</v>
      </c>
      <c r="D54" s="11">
        <v>0</v>
      </c>
      <c r="E54" s="11">
        <v>9459.74</v>
      </c>
      <c r="F54" s="6">
        <f t="shared" si="2"/>
        <v>9459.74</v>
      </c>
      <c r="G54" s="14"/>
    </row>
    <row r="55" spans="1:7" ht="56.25" x14ac:dyDescent="0.25">
      <c r="A55" s="9" t="s">
        <v>106</v>
      </c>
      <c r="B55" s="10" t="s">
        <v>107</v>
      </c>
      <c r="C55" s="11">
        <v>35000</v>
      </c>
      <c r="D55" s="11">
        <v>25675</v>
      </c>
      <c r="E55" s="11">
        <v>25675.34</v>
      </c>
      <c r="F55" s="6">
        <f t="shared" si="2"/>
        <v>-9324.66</v>
      </c>
      <c r="G55" s="14">
        <f t="shared" si="1"/>
        <v>73.358114285714279</v>
      </c>
    </row>
    <row r="56" spans="1:7" ht="45" x14ac:dyDescent="0.25">
      <c r="A56" s="9" t="s">
        <v>108</v>
      </c>
      <c r="B56" s="10" t="s">
        <v>12</v>
      </c>
      <c r="C56" s="11">
        <v>35000</v>
      </c>
      <c r="D56" s="11">
        <v>25675</v>
      </c>
      <c r="E56" s="11">
        <v>25675.34</v>
      </c>
      <c r="F56" s="6">
        <f t="shared" si="2"/>
        <v>-9324.66</v>
      </c>
      <c r="G56" s="14">
        <f t="shared" si="1"/>
        <v>73.358114285714279</v>
      </c>
    </row>
    <row r="57" spans="1:7" ht="22.5" x14ac:dyDescent="0.25">
      <c r="A57" s="9" t="s">
        <v>109</v>
      </c>
      <c r="B57" s="10" t="s">
        <v>110</v>
      </c>
      <c r="C57" s="11">
        <v>0</v>
      </c>
      <c r="D57" s="11">
        <v>25000</v>
      </c>
      <c r="E57" s="11">
        <v>31159.09</v>
      </c>
      <c r="F57" s="6">
        <f t="shared" si="2"/>
        <v>31159.09</v>
      </c>
      <c r="G57" s="14"/>
    </row>
    <row r="58" spans="1:7" ht="22.5" x14ac:dyDescent="0.25">
      <c r="A58" s="9" t="s">
        <v>111</v>
      </c>
      <c r="B58" s="10" t="s">
        <v>112</v>
      </c>
      <c r="C58" s="11">
        <v>0</v>
      </c>
      <c r="D58" s="11">
        <v>25000</v>
      </c>
      <c r="E58" s="11">
        <v>31159.09</v>
      </c>
      <c r="F58" s="6">
        <f t="shared" si="2"/>
        <v>31159.09</v>
      </c>
      <c r="G58" s="14"/>
    </row>
    <row r="59" spans="1:7" ht="52.5" x14ac:dyDescent="0.25">
      <c r="A59" s="7" t="s">
        <v>113</v>
      </c>
      <c r="B59" s="8" t="s">
        <v>114</v>
      </c>
      <c r="C59" s="6">
        <v>343400</v>
      </c>
      <c r="D59" s="6">
        <v>220796</v>
      </c>
      <c r="E59" s="6">
        <v>220796.5</v>
      </c>
      <c r="F59" s="6">
        <f t="shared" si="2"/>
        <v>-122603.5</v>
      </c>
      <c r="G59" s="14">
        <f t="shared" si="1"/>
        <v>64.297175305765876</v>
      </c>
    </row>
    <row r="60" spans="1:7" ht="56.25" x14ac:dyDescent="0.25">
      <c r="A60" s="9" t="s">
        <v>115</v>
      </c>
      <c r="B60" s="10" t="s">
        <v>116</v>
      </c>
      <c r="C60" s="11">
        <v>343400</v>
      </c>
      <c r="D60" s="11">
        <v>220796</v>
      </c>
      <c r="E60" s="11">
        <v>220796.5</v>
      </c>
      <c r="F60" s="6">
        <f t="shared" si="2"/>
        <v>-122603.5</v>
      </c>
      <c r="G60" s="14">
        <f t="shared" si="1"/>
        <v>64.297175305765876</v>
      </c>
    </row>
    <row r="61" spans="1:7" ht="45" x14ac:dyDescent="0.25">
      <c r="A61" s="9" t="s">
        <v>117</v>
      </c>
      <c r="B61" s="10" t="s">
        <v>13</v>
      </c>
      <c r="C61" s="11">
        <v>343400</v>
      </c>
      <c r="D61" s="11">
        <v>220796</v>
      </c>
      <c r="E61" s="11">
        <v>220796.5</v>
      </c>
      <c r="F61" s="6">
        <f t="shared" si="2"/>
        <v>-122603.5</v>
      </c>
      <c r="G61" s="14">
        <f t="shared" si="1"/>
        <v>64.297175305765876</v>
      </c>
    </row>
    <row r="62" spans="1:7" ht="21" x14ac:dyDescent="0.25">
      <c r="A62" s="7" t="s">
        <v>118</v>
      </c>
      <c r="B62" s="8" t="s">
        <v>119</v>
      </c>
      <c r="C62" s="6">
        <v>0</v>
      </c>
      <c r="D62" s="6">
        <v>24898</v>
      </c>
      <c r="E62" s="6">
        <v>24898.959999999999</v>
      </c>
      <c r="F62" s="6">
        <f t="shared" si="2"/>
        <v>24898.959999999999</v>
      </c>
      <c r="G62" s="14"/>
    </row>
    <row r="63" spans="1:7" x14ac:dyDescent="0.25">
      <c r="A63" s="7" t="s">
        <v>120</v>
      </c>
      <c r="B63" s="8" t="s">
        <v>121</v>
      </c>
      <c r="C63" s="6">
        <v>0</v>
      </c>
      <c r="D63" s="6">
        <v>24898</v>
      </c>
      <c r="E63" s="6">
        <v>24898.959999999999</v>
      </c>
      <c r="F63" s="6">
        <f t="shared" si="2"/>
        <v>24898.959999999999</v>
      </c>
      <c r="G63" s="14"/>
    </row>
    <row r="64" spans="1:7" ht="22.5" x14ac:dyDescent="0.25">
      <c r="A64" s="9" t="s">
        <v>122</v>
      </c>
      <c r="B64" s="10" t="s">
        <v>123</v>
      </c>
      <c r="C64" s="11">
        <v>0</v>
      </c>
      <c r="D64" s="11">
        <v>19098</v>
      </c>
      <c r="E64" s="11">
        <v>19098.71</v>
      </c>
      <c r="F64" s="6">
        <f t="shared" si="2"/>
        <v>19098.71</v>
      </c>
      <c r="G64" s="14"/>
    </row>
    <row r="65" spans="1:7" ht="22.5" x14ac:dyDescent="0.25">
      <c r="A65" s="9" t="s">
        <v>124</v>
      </c>
      <c r="B65" s="10" t="s">
        <v>125</v>
      </c>
      <c r="C65" s="11">
        <v>0</v>
      </c>
      <c r="D65" s="11">
        <v>19098</v>
      </c>
      <c r="E65" s="11">
        <v>19098.71</v>
      </c>
      <c r="F65" s="6">
        <f t="shared" si="2"/>
        <v>19098.71</v>
      </c>
      <c r="G65" s="14"/>
    </row>
    <row r="66" spans="1:7" x14ac:dyDescent="0.25">
      <c r="A66" s="9" t="s">
        <v>126</v>
      </c>
      <c r="B66" s="10" t="s">
        <v>127</v>
      </c>
      <c r="C66" s="11">
        <v>0</v>
      </c>
      <c r="D66" s="11">
        <v>5800</v>
      </c>
      <c r="E66" s="11">
        <v>5800.25</v>
      </c>
      <c r="F66" s="6">
        <f t="shared" si="2"/>
        <v>5800.25</v>
      </c>
      <c r="G66" s="14"/>
    </row>
    <row r="67" spans="1:7" x14ac:dyDescent="0.25">
      <c r="A67" s="9" t="s">
        <v>128</v>
      </c>
      <c r="B67" s="10" t="s">
        <v>129</v>
      </c>
      <c r="C67" s="11">
        <v>0</v>
      </c>
      <c r="D67" s="11">
        <v>5800</v>
      </c>
      <c r="E67" s="11">
        <v>5800.25</v>
      </c>
      <c r="F67" s="6">
        <f t="shared" si="2"/>
        <v>5800.25</v>
      </c>
      <c r="G67" s="14"/>
    </row>
    <row r="68" spans="1:7" ht="21" x14ac:dyDescent="0.25">
      <c r="A68" s="7" t="s">
        <v>130</v>
      </c>
      <c r="B68" s="8" t="s">
        <v>131</v>
      </c>
      <c r="C68" s="6">
        <v>0</v>
      </c>
      <c r="D68" s="6">
        <v>130000</v>
      </c>
      <c r="E68" s="6">
        <v>130000</v>
      </c>
      <c r="F68" s="6">
        <f t="shared" si="2"/>
        <v>130000</v>
      </c>
      <c r="G68" s="14"/>
    </row>
    <row r="69" spans="1:7" ht="52.5" x14ac:dyDescent="0.25">
      <c r="A69" s="7" t="s">
        <v>132</v>
      </c>
      <c r="B69" s="8" t="s">
        <v>133</v>
      </c>
      <c r="C69" s="6">
        <v>0</v>
      </c>
      <c r="D69" s="6">
        <v>130000</v>
      </c>
      <c r="E69" s="6">
        <v>130000</v>
      </c>
      <c r="F69" s="6">
        <f t="shared" si="2"/>
        <v>130000</v>
      </c>
      <c r="G69" s="14"/>
    </row>
    <row r="70" spans="1:7" ht="56.25" x14ac:dyDescent="0.25">
      <c r="A70" s="9" t="s">
        <v>134</v>
      </c>
      <c r="B70" s="10" t="s">
        <v>135</v>
      </c>
      <c r="C70" s="11">
        <v>0</v>
      </c>
      <c r="D70" s="11">
        <v>130000</v>
      </c>
      <c r="E70" s="11">
        <v>130000</v>
      </c>
      <c r="F70" s="6">
        <f t="shared" si="2"/>
        <v>130000</v>
      </c>
      <c r="G70" s="14"/>
    </row>
    <row r="71" spans="1:7" ht="56.25" x14ac:dyDescent="0.25">
      <c r="A71" s="9" t="s">
        <v>136</v>
      </c>
      <c r="B71" s="10" t="s">
        <v>137</v>
      </c>
      <c r="C71" s="11">
        <v>0</v>
      </c>
      <c r="D71" s="11">
        <v>130000</v>
      </c>
      <c r="E71" s="11">
        <v>130000</v>
      </c>
      <c r="F71" s="6">
        <f t="shared" si="2"/>
        <v>130000</v>
      </c>
      <c r="G71" s="14"/>
    </row>
    <row r="72" spans="1:7" x14ac:dyDescent="0.25">
      <c r="A72" s="7" t="s">
        <v>138</v>
      </c>
      <c r="B72" s="8" t="s">
        <v>139</v>
      </c>
      <c r="C72" s="6">
        <v>18000</v>
      </c>
      <c r="D72" s="6">
        <v>0</v>
      </c>
      <c r="E72" s="6">
        <v>0</v>
      </c>
      <c r="F72" s="6">
        <f t="shared" si="2"/>
        <v>-18000</v>
      </c>
      <c r="G72" s="14">
        <f t="shared" si="1"/>
        <v>0</v>
      </c>
    </row>
    <row r="73" spans="1:7" x14ac:dyDescent="0.25">
      <c r="A73" s="7" t="s">
        <v>140</v>
      </c>
      <c r="B73" s="8" t="s">
        <v>141</v>
      </c>
      <c r="C73" s="6">
        <v>18000</v>
      </c>
      <c r="D73" s="6">
        <v>0</v>
      </c>
      <c r="E73" s="6">
        <v>0</v>
      </c>
      <c r="F73" s="6">
        <f t="shared" si="2"/>
        <v>-18000</v>
      </c>
      <c r="G73" s="14">
        <f t="shared" si="1"/>
        <v>0</v>
      </c>
    </row>
    <row r="74" spans="1:7" x14ac:dyDescent="0.25">
      <c r="A74" s="9" t="s">
        <v>142</v>
      </c>
      <c r="B74" s="10" t="s">
        <v>14</v>
      </c>
      <c r="C74" s="11">
        <v>18000</v>
      </c>
      <c r="D74" s="11">
        <v>0</v>
      </c>
      <c r="E74" s="11">
        <v>0</v>
      </c>
      <c r="F74" s="6">
        <f t="shared" si="2"/>
        <v>-18000</v>
      </c>
      <c r="G74" s="14">
        <f t="shared" ref="G74:G75" si="3">SUM(E74/C74*100)</f>
        <v>0</v>
      </c>
    </row>
    <row r="75" spans="1:7" x14ac:dyDescent="0.25">
      <c r="A75" s="7" t="s">
        <v>143</v>
      </c>
      <c r="B75" s="8" t="s">
        <v>15</v>
      </c>
      <c r="C75" s="6">
        <v>2672100</v>
      </c>
      <c r="D75" s="6">
        <v>9051797.9000000004</v>
      </c>
      <c r="E75" s="6">
        <v>9148075.7100000009</v>
      </c>
      <c r="F75" s="6">
        <f t="shared" ref="F75" si="4">SUM(E75-C75)</f>
        <v>6475975.7100000009</v>
      </c>
      <c r="G75" s="14">
        <f t="shared" si="3"/>
        <v>342.35529022117441</v>
      </c>
    </row>
  </sheetData>
  <mergeCells count="7">
    <mergeCell ref="B7:G7"/>
    <mergeCell ref="C1:G1"/>
    <mergeCell ref="C2:G2"/>
    <mergeCell ref="C3:G3"/>
    <mergeCell ref="C4:G4"/>
    <mergeCell ref="A5:G5"/>
    <mergeCell ref="A6:H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Алкино</cp:lastModifiedBy>
  <cp:lastPrinted>2022-06-03T09:57:29Z</cp:lastPrinted>
  <dcterms:created xsi:type="dcterms:W3CDTF">2020-04-24T12:33:17Z</dcterms:created>
  <dcterms:modified xsi:type="dcterms:W3CDTF">2022-06-10T11:52:00Z</dcterms:modified>
</cp:coreProperties>
</file>